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<sst xmlns="http://schemas.openxmlformats.org/spreadsheetml/2006/main" count="152" uniqueCount="127">
  <si>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</si>
  <si>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</si>
  <si>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</si>
  <si>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</si>
  <si>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</si>
  <si>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</si>
  <si>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</si>
  <si>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</si>
  <si>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</si>
  <si>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</si>
  <si>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</si>
  <si>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</si>
  <si>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</si>
  <si>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</si>
  <si>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</si>
  <si>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</si>
  <si>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</si>
  <si>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</si>
  <si>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</si>
  <si>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</si>
  <si>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</si>
  <si>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</si>
  <si>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</si>
  <si>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</si>
  <si>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</si>
  <si>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</si>
  <si>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</si>
  <si>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</si>
  <si>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</si>
  <si>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</si>
  <si>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</si>
  <si>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</si>
  <si>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</si>
  <si>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</si>
  <si>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</si>
  <si>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</si>
  <si>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</si>
  <si>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</si>
  <si>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</si>
  <si>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</si>
  <si>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</si>
  <si>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</si>
  <si>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</si>
  <si>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</si>
  <si>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</si>
  <si>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</si>
  <si>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</si>
  <si>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</si>
  <si>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</si>
  <si>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</si>
  <si>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</si>
  <si>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</si>
  <si>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</si>
  <si>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</si>
  <si>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</si>
  <si>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</si>
  <si>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</si>
  <si>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</si>
  <si>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</si>
  <si>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</si>
  <si>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</si>
  <si>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</si>
  <si>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</si>
  <si>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</si>
  <si>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</si>
  <si>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</si>
  <si>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</si>
  <si>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</si>
  <si>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</si>
  <si>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</si>
  <si>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</si>
  <si>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</si>
  <si>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</si>
  <si>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</si>
  <si>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</si>
  <si>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</si>
  <si>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</si>
  <si>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</si>
  <si>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</si>
  <si>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</si>
  <si>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</si>
  <si>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</si>
  <si>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</si>
  <si>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</si>
  <si>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</si>
  <si>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</si>
  <si>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</si>
  <si>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</si>
  <si>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</si>
  <si>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</si>
  <si>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</si>
  <si>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</si>
  <si>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</si>
  <si>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</si>
  <si>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</si>
  <si>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</si>
  <si>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</si>
  <si>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</si>
  <si>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</si>
  <si>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</si>
  <si>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</si>
  <si>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</si>
  <si>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</si>
  <si>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</si>
  <si>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</si>
  <si>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</si>
  <si>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</si>
  <si>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</si>
  <si>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</si>
  <si>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</si>
  <si>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</si>
  <si>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</si>
  <si>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</si>
  <si>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</si>
  <si>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</si>
  <si>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</si>
  <si>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</si>
  <si>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Комунарський районний суд м.Запоріжжя</t>
  </si>
  <si>
    <t>69104. Запорізька область.м. Запоріжжя</t>
  </si>
  <si>
    <t>вул. Європейська</t>
  </si>
  <si>
    <t/>
  </si>
  <si>
    <t>О. А. Фунжий</t>
  </si>
  <si>
    <t>Я.С. Бабенко</t>
  </si>
  <si>
    <t>(061) 287-06-91</t>
  </si>
  <si>
    <t>(0612) 95-16-35</t>
  </si>
  <si>
    <t>inbox@km.zp.court.gov.ua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</si>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</sst>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&amp;L73B821B4&amp;C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3135</v>
      </c>
      <c r="D6" s="96">
        <f>SUM(D7,D10,D13,D14,D15,D20,D23,D24,D18,D19)</f>
        <v>3153945.340000001</v>
      </c>
      <c r="E6" s="96">
        <f>SUM(E7,E10,E13,E14,E15,E20,E23,E24,E18,E19)</f>
        <v>2547</v>
      </c>
      <c r="F6" s="96">
        <f>SUM(F7,F10,F13,F14,F15,F20,F23,F24,F18,F19)</f>
        <v>2664661.8299999954</v>
      </c>
      <c r="G6" s="96">
        <f>SUM(G7,G10,G13,G14,G15,G20,G23,G24,G18,G19)</f>
        <v>99</v>
      </c>
      <c r="H6" s="96">
        <f>SUM(H7,H10,H13,H14,H15,H20,H23,H24,H18,H19)</f>
        <v>105702.56</v>
      </c>
      <c r="I6" s="96">
        <f>SUM(I7,I10,I13,I14,I15,I20,I23,I24,I18,I19)</f>
        <v>314</v>
      </c>
      <c r="J6" s="96">
        <f>SUM(J7,J10,J13,J14,J15,J20,J23,J24,J18,J19)</f>
        <v>209052.01000000018</v>
      </c>
      <c r="K6" s="96">
        <f>SUM(K7,K10,K13,K14,K15,K20,K23,K24,K18,K19)</f>
        <v>541</v>
      </c>
      <c r="L6" s="96">
        <f>SUM(L7,L10,L13,L14,L15,L20,L23,L24,L18,L19)</f>
        <v>352279.8</v>
      </c>
    </row>
    <row r="7" spans="1:12" ht="16.5" customHeight="1">
      <c r="A7" s="87">
        <v>2</v>
      </c>
      <c r="B7" s="90" t="s">
        <v>75</v>
      </c>
      <c r="C7" s="97">
        <v>1190</v>
      </c>
      <c r="D7" s="97">
        <v>2160265.44000001</v>
      </c>
      <c r="E7" s="97">
        <v>1009</v>
      </c>
      <c r="F7" s="97">
        <v>1839816.87</v>
      </c>
      <c r="G7" s="97">
        <v>30</v>
      </c>
      <c r="H7" s="97">
        <v>68292.17</v>
      </c>
      <c r="I7" s="97">
        <v>118</v>
      </c>
      <c r="J7" s="97">
        <v>101188.45</v>
      </c>
      <c r="K7" s="97">
        <v>158</v>
      </c>
      <c r="L7" s="97">
        <v>151676.1</v>
      </c>
    </row>
    <row r="8" spans="1:12" ht="16.5" customHeight="1">
      <c r="A8" s="87">
        <v>3</v>
      </c>
      <c r="B8" s="91" t="s">
        <v>76</v>
      </c>
      <c r="C8" s="97">
        <v>835</v>
      </c>
      <c r="D8" s="97">
        <v>1663915.51</v>
      </c>
      <c r="E8" s="97">
        <v>827</v>
      </c>
      <c r="F8" s="97">
        <v>1486825.88</v>
      </c>
      <c r="G8" s="97">
        <v>20</v>
      </c>
      <c r="H8" s="97">
        <v>46715.18</v>
      </c>
      <c r="I8" s="97">
        <v>20</v>
      </c>
      <c r="J8" s="97">
        <v>23519.49</v>
      </c>
      <c r="K8" s="97">
        <v>3</v>
      </c>
      <c r="L8" s="97">
        <v>3686</v>
      </c>
    </row>
    <row r="9" spans="1:12" ht="16.5" customHeight="1">
      <c r="A9" s="87">
        <v>4</v>
      </c>
      <c r="B9" s="91" t="s">
        <v>77</v>
      </c>
      <c r="C9" s="97">
        <v>355</v>
      </c>
      <c r="D9" s="97">
        <v>496349.929999998</v>
      </c>
      <c r="E9" s="97">
        <v>182</v>
      </c>
      <c r="F9" s="97">
        <v>352990.99</v>
      </c>
      <c r="G9" s="97">
        <v>10</v>
      </c>
      <c r="H9" s="97">
        <v>21576.99</v>
      </c>
      <c r="I9" s="97">
        <v>98</v>
      </c>
      <c r="J9" s="97">
        <v>77668.9600000001</v>
      </c>
      <c r="K9" s="97">
        <v>155</v>
      </c>
      <c r="L9" s="97">
        <v>147990.1</v>
      </c>
    </row>
    <row r="10" spans="1:12" ht="19.5" customHeight="1">
      <c r="A10" s="87">
        <v>5</v>
      </c>
      <c r="B10" s="90" t="s">
        <v>78</v>
      </c>
      <c r="C10" s="97">
        <v>617</v>
      </c>
      <c r="D10" s="97">
        <v>464463.199999996</v>
      </c>
      <c r="E10" s="97">
        <v>370</v>
      </c>
      <c r="F10" s="97">
        <v>312623.999999998</v>
      </c>
      <c r="G10" s="97">
        <v>21</v>
      </c>
      <c r="H10" s="97">
        <v>17851</v>
      </c>
      <c r="I10" s="97">
        <v>131</v>
      </c>
      <c r="J10" s="97">
        <v>91300.9300000002</v>
      </c>
      <c r="K10" s="97">
        <v>227</v>
      </c>
      <c r="L10" s="97">
        <v>157170.4</v>
      </c>
    </row>
    <row r="11" spans="1:12" ht="19.5" customHeight="1">
      <c r="A11" s="87">
        <v>6</v>
      </c>
      <c r="B11" s="91" t="s">
        <v>79</v>
      </c>
      <c r="C11" s="97">
        <v>28</v>
      </c>
      <c r="D11" s="97">
        <v>49336</v>
      </c>
      <c r="E11" s="97">
        <v>21</v>
      </c>
      <c r="F11" s="97">
        <v>37354.4</v>
      </c>
      <c r="G11" s="97">
        <v>3</v>
      </c>
      <c r="H11" s="97">
        <v>4405</v>
      </c>
      <c r="I11" s="97">
        <v>10</v>
      </c>
      <c r="J11" s="97">
        <v>6468.8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589</v>
      </c>
      <c r="D12" s="97">
        <v>415127.199999996</v>
      </c>
      <c r="E12" s="97">
        <v>349</v>
      </c>
      <c r="F12" s="97">
        <v>275269.599999999</v>
      </c>
      <c r="G12" s="97">
        <v>18</v>
      </c>
      <c r="H12" s="97">
        <v>13446</v>
      </c>
      <c r="I12" s="97">
        <v>121</v>
      </c>
      <c r="J12" s="97">
        <v>84832.1300000002</v>
      </c>
      <c r="K12" s="97">
        <v>227</v>
      </c>
      <c r="L12" s="97">
        <v>157170.4</v>
      </c>
    </row>
    <row r="13" spans="1:12" ht="15" customHeight="1">
      <c r="A13" s="87">
        <v>8</v>
      </c>
      <c r="B13" s="90" t="s">
        <v>18</v>
      </c>
      <c r="C13" s="97">
        <v>437</v>
      </c>
      <c r="D13" s="97">
        <v>307997.599999997</v>
      </c>
      <c r="E13" s="97">
        <v>421</v>
      </c>
      <c r="F13" s="97">
        <v>299770.849999998</v>
      </c>
      <c r="G13" s="97">
        <v>23</v>
      </c>
      <c r="H13" s="97">
        <v>10769.59</v>
      </c>
      <c r="I13" s="97">
        <v>8</v>
      </c>
      <c r="J13" s="97">
        <v>4933.28</v>
      </c>
      <c r="K13" s="97">
        <v>20</v>
      </c>
      <c r="L13" s="97">
        <v>11276.8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331</v>
      </c>
      <c r="D15" s="97">
        <v>119287.399999999</v>
      </c>
      <c r="E15" s="97">
        <v>301</v>
      </c>
      <c r="F15" s="97">
        <v>126376.41</v>
      </c>
      <c r="G15" s="97">
        <v>8</v>
      </c>
      <c r="H15" s="97">
        <v>2786.8</v>
      </c>
      <c r="I15" s="97"/>
      <c r="J15" s="97"/>
      <c r="K15" s="97">
        <v>30</v>
      </c>
      <c r="L15" s="97">
        <v>10572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5</v>
      </c>
      <c r="F16" s="97">
        <v>3876.4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326</v>
      </c>
      <c r="D17" s="97">
        <v>114882.399999999</v>
      </c>
      <c r="E17" s="97">
        <v>296</v>
      </c>
      <c r="F17" s="97">
        <v>122500.01</v>
      </c>
      <c r="G17" s="97">
        <v>8</v>
      </c>
      <c r="H17" s="97">
        <v>2786.8</v>
      </c>
      <c r="I17" s="97"/>
      <c r="J17" s="97"/>
      <c r="K17" s="97">
        <v>30</v>
      </c>
      <c r="L17" s="97">
        <v>10572</v>
      </c>
    </row>
    <row r="18" spans="1:12" ht="21" customHeight="1">
      <c r="A18" s="87">
        <v>13</v>
      </c>
      <c r="B18" s="99" t="s">
        <v>107</v>
      </c>
      <c r="C18" s="97">
        <v>533</v>
      </c>
      <c r="D18" s="97">
        <v>93914.5999999991</v>
      </c>
      <c r="E18" s="97">
        <v>422</v>
      </c>
      <c r="F18" s="97">
        <v>78232.7999999993</v>
      </c>
      <c r="G18" s="97">
        <v>16</v>
      </c>
      <c r="H18" s="97">
        <v>3443</v>
      </c>
      <c r="I18" s="97">
        <v>57</v>
      </c>
      <c r="J18" s="97">
        <v>11629.35</v>
      </c>
      <c r="K18" s="97">
        <v>103</v>
      </c>
      <c r="L18" s="97">
        <v>17972.4</v>
      </c>
    </row>
    <row r="19" spans="1:12" ht="21" customHeight="1">
      <c r="A19" s="87">
        <v>14</v>
      </c>
      <c r="B19" s="99" t="s">
        <v>108</v>
      </c>
      <c r="C19" s="97">
        <v>23</v>
      </c>
      <c r="D19" s="97">
        <v>2026.3</v>
      </c>
      <c r="E19" s="97">
        <v>22</v>
      </c>
      <c r="F19" s="97">
        <v>2202.5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4</v>
      </c>
      <c r="D20" s="97">
        <f>SUM(D21:D22)</f>
        <v>5990.8</v>
      </c>
      <c r="E20" s="97">
        <f>SUM(E21:E22)</f>
        <v>2</v>
      </c>
      <c r="F20" s="97">
        <f>SUM(F21:F22)</f>
        <v>5638.4</v>
      </c>
      <c r="G20" s="97">
        <f>SUM(G21:G22)</f>
        <v>1</v>
      </c>
      <c r="H20" s="97">
        <f>SUM(H21:H22)</f>
        <v>2560</v>
      </c>
      <c r="I20" s="97">
        <f>SUM(I21:I22)</f>
        <v>0</v>
      </c>
      <c r="J20" s="97">
        <f>SUM(J21:J22)</f>
        <v>0</v>
      </c>
      <c r="K20" s="97">
        <f>SUM(K21:K22)</f>
        <v>2</v>
      </c>
      <c r="L20" s="97">
        <f>SUM(L21:L22)</f>
        <v>3524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2114.4</v>
      </c>
      <c r="G21" s="97">
        <v>1</v>
      </c>
      <c r="H21" s="97">
        <v>2560</v>
      </c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3</v>
      </c>
      <c r="D22" s="97">
        <v>5286</v>
      </c>
      <c r="E22" s="97">
        <v>1</v>
      </c>
      <c r="F22" s="97">
        <v>3524</v>
      </c>
      <c r="G22" s="97"/>
      <c r="H22" s="97"/>
      <c r="I22" s="97"/>
      <c r="J22" s="97"/>
      <c r="K22" s="97">
        <v>2</v>
      </c>
      <c r="L22" s="97">
        <v>3524</v>
      </c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16</v>
      </c>
      <c r="D38" s="96">
        <f>SUM(D39,D46,D47,D48)</f>
        <v>11276.8</v>
      </c>
      <c r="E38" s="96">
        <f>SUM(E39,E46,E47,E48)</f>
        <v>9</v>
      </c>
      <c r="F38" s="96">
        <f>SUM(F39,F46,F47,F48)</f>
        <v>6281.62</v>
      </c>
      <c r="G38" s="96">
        <f>SUM(G39,G46,G47,G48)</f>
        <v>3</v>
      </c>
      <c r="H38" s="96">
        <f>SUM(H39,H46,H47,H48)</f>
        <v>2049.6</v>
      </c>
      <c r="I38" s="96">
        <f>SUM(I39,I46,I47,I48)</f>
        <v>1</v>
      </c>
      <c r="J38" s="96">
        <f>SUM(J39,J46,J47,J48)</f>
        <v>640</v>
      </c>
      <c r="K38" s="96">
        <f>SUM(K39,K46,K47,K48)</f>
        <v>6</v>
      </c>
      <c r="L38" s="96">
        <f>SUM(L39,L46,L47,L48)</f>
        <v>4228.8</v>
      </c>
    </row>
    <row r="39" spans="1:12" ht="24" customHeight="1">
      <c r="A39" s="87">
        <v>34</v>
      </c>
      <c r="B39" s="90" t="s">
        <v>86</v>
      </c>
      <c r="C39" s="97">
        <f>SUM(C40,C43)</f>
        <v>16</v>
      </c>
      <c r="D39" s="97">
        <f>SUM(D40,D43)</f>
        <v>11276.8</v>
      </c>
      <c r="E39" s="97">
        <f>SUM(E40,E43)</f>
        <v>9</v>
      </c>
      <c r="F39" s="97">
        <f>SUM(F40,F43)</f>
        <v>6281.62</v>
      </c>
      <c r="G39" s="97">
        <f>SUM(G40,G43)</f>
        <v>3</v>
      </c>
      <c r="H39" s="97">
        <f>SUM(H40,H43)</f>
        <v>2049.6</v>
      </c>
      <c r="I39" s="97">
        <f>SUM(I40,I43)</f>
        <v>1</v>
      </c>
      <c r="J39" s="97">
        <f>SUM(J40,J43)</f>
        <v>640</v>
      </c>
      <c r="K39" s="97">
        <f>SUM(K40,K43)</f>
        <v>6</v>
      </c>
      <c r="L39" s="97">
        <f>SUM(L40,L43)</f>
        <v>4228.8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16</v>
      </c>
      <c r="D43" s="97">
        <v>11276.8</v>
      </c>
      <c r="E43" s="97">
        <v>9</v>
      </c>
      <c r="F43" s="97">
        <v>6281.62</v>
      </c>
      <c r="G43" s="97">
        <v>3</v>
      </c>
      <c r="H43" s="97">
        <v>2049.6</v>
      </c>
      <c r="I43" s="97">
        <v>1</v>
      </c>
      <c r="J43" s="97">
        <v>640</v>
      </c>
      <c r="K43" s="97">
        <v>6</v>
      </c>
      <c r="L43" s="97">
        <v>4228.8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16</v>
      </c>
      <c r="D45" s="97">
        <v>11276.8</v>
      </c>
      <c r="E45" s="97">
        <v>9</v>
      </c>
      <c r="F45" s="97">
        <v>6281.62</v>
      </c>
      <c r="G45" s="97">
        <v>3</v>
      </c>
      <c r="H45" s="97">
        <v>2049.6</v>
      </c>
      <c r="I45" s="97">
        <v>1</v>
      </c>
      <c r="J45" s="97">
        <v>640</v>
      </c>
      <c r="K45" s="97">
        <v>6</v>
      </c>
      <c r="L45" s="97">
        <v>4228.8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5</v>
      </c>
      <c r="D49" s="96">
        <f>SUM(D50:D53)</f>
        <v>264.3</v>
      </c>
      <c r="E49" s="96">
        <f>SUM(E50:E53)</f>
        <v>5</v>
      </c>
      <c r="F49" s="96">
        <f>SUM(F50:F53)</f>
        <v>317.38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5</v>
      </c>
      <c r="D51" s="97">
        <v>264.3</v>
      </c>
      <c r="E51" s="97">
        <v>5</v>
      </c>
      <c r="F51" s="97">
        <v>317.38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794</v>
      </c>
      <c r="D54" s="96">
        <v>279805.599999998</v>
      </c>
      <c r="E54" s="96">
        <v>436</v>
      </c>
      <c r="F54" s="96">
        <v>153646.399999999</v>
      </c>
      <c r="G54" s="96"/>
      <c r="H54" s="96"/>
      <c r="I54" s="96">
        <v>794</v>
      </c>
      <c r="J54" s="96">
        <v>279805.599999998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3950</v>
      </c>
      <c r="D55" s="96">
        <f t="shared" si="0"/>
        <v>3445292.039999998</v>
      </c>
      <c r="E55" s="96">
        <f t="shared" si="0"/>
        <v>2997</v>
      </c>
      <c r="F55" s="96">
        <f t="shared" si="0"/>
        <v>2824907.2299999944</v>
      </c>
      <c r="G55" s="96">
        <f t="shared" si="0"/>
        <v>102</v>
      </c>
      <c r="H55" s="96">
        <f t="shared" si="0"/>
        <v>107752.16</v>
      </c>
      <c r="I55" s="96">
        <f t="shared" si="0"/>
        <v>1109</v>
      </c>
      <c r="J55" s="96">
        <f t="shared" si="0"/>
        <v>489497.6099999982</v>
      </c>
      <c r="K55" s="96">
        <f t="shared" si="0"/>
        <v>547</v>
      </c>
      <c r="L55" s="96">
        <f t="shared" si="0"/>
        <v>356508.6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&amp;L73B821B4&amp;CФорма № 10, Підрозділ: Комунарський районний суд м.Запоріжжя,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524</v>
      </c>
      <c r="F4" s="93">
        <f>SUM(F5:F24)</f>
        <v>340722.659999999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28</v>
      </c>
      <c r="F5" s="95">
        <v>19828.58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11</v>
      </c>
      <c r="F6" s="95">
        <v>16962.78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394</v>
      </c>
      <c r="F7" s="95">
        <v>232020.789999999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5</v>
      </c>
      <c r="F9" s="95">
        <v>1762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</v>
      </c>
      <c r="F10" s="95">
        <v>8631.06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</v>
      </c>
      <c r="F11" s="95">
        <v>2466.8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6</v>
      </c>
      <c r="F12" s="95">
        <v>4228.8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38</v>
      </c>
      <c r="F13" s="95">
        <v>38373.45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2114.4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17</v>
      </c>
      <c r="F17" s="95">
        <v>10810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</v>
      </c>
      <c r="F18" s="95">
        <v>352.4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9</v>
      </c>
      <c r="F23" s="95">
        <v>3171.6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&amp;L73B821B4&amp;CФорма № 10, Підрозділ: Комунарський районний суд м.Запоріжжя,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2018-03-15T14:08:04Z</cp:lastPrinted>
  <dcterms:created xsi:type="dcterms:W3CDTF">2015-09-09T10:27:37Z</dcterms:created>
  <dcterms:modified xsi:type="dcterms:W3CDTF">2019-01-09T23:34:51Z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10_00333_4.2018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30A42E64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