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<sst xmlns="http://schemas.openxmlformats.org/spreadsheetml/2006/main" count="176" uniqueCount="145">
  <si>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</si>
  <si>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</si>
  <si>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</si>
  <si>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</si>
  <si>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</si>
  <si>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</si>
  <si>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</si>
  <si>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</si>
  <si>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</si>
  <si>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</si>
  <si>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</si>
  <si>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</si>
  <si>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</si>
  <si>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</si>
  <si>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</si>
  <si>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</si>
  <si>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</si>
  <si>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</si>
  <si>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</si>
  <si>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</si>
  <si>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</si>
  <si>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</si>
  <si>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</si>
  <si>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</si>
  <si>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</si>
  <si>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</si>
  <si>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</si>
  <si>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</si>
  <si>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</si>
  <si>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</si>
  <si>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</si>
  <si>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</si>
  <si>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</si>
  <si>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</si>
  <si>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</si>
  <si>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</si>
  <si>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</si>
  <si>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</si>
  <si>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</si>
  <si>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</si>
  <si>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</si>
  <si>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</si>
  <si>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</si>
  <si>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</si>
  <si>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</si>
  <si>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</si>
  <si>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</si>
  <si>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</si>
  <si>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</si>
  <si>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</si>
  <si>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</si>
  <si>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</si>
  <si>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</si>
  <si>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</si>
  <si>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</si>
  <si>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</si>
  <si>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</si>
  <si>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</si>
  <si>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</si>
  <si>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</si>
  <si>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</si>
  <si>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</si>
  <si>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</si>
  <si>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</si>
  <si>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</si>
  <si>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</si>
  <si>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</si>
  <si>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</si>
  <si>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</si>
  <si>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</si>
  <si>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</si>
  <si>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</si>
  <si>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</si>
  <si>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</si>
  <si>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</si>
  <si>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</si>
  <si>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</si>
  <si>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</si>
  <si>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</si>
  <si>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</si>
  <si>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</si>
  <si>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</si>
  <si>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</si>
  <si>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</si>
  <si>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</si>
  <si>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</si>
  <si>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</si>
  <si>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</si>
  <si>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</si>
  <si>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</si>
  <si>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</si>
  <si>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</si>
  <si>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</si>
  <si>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</si>
  <si>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</si>
  <si>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</si>
  <si>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</si>
  <si>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</si>
  <si>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</si>
  <si>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</si>
  <si>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</si>
  <si>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</si>
  <si>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</si>
  <si>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</si>
  <si>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</si>
  <si>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</si>
  <si>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</si>
  <si>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</si>
  <si>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</si>
  <si>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</si>
  <si>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</si>
  <si>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</si>
  <si>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</si>
  <si>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</si>
  <si>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</si>
  <si>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</si>
  <si>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</si>
  <si>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</si>
  <si>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</si>
  <si>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</si>
  <si>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</si>
  <si>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</si>
  <si>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</si>
  <si>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</si>
  <si>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</si>
  <si>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</si>
  <si>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</si>
  <si>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</si>
  <si>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</si>
  <si>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</si>
  <si>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</si>
  <si>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</si>
  <si>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</si>
  <si>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</si>
  <si>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</si>
  <si>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С.Г. Герасименко</t>
  </si>
  <si>
    <t>Я.І. Брит</t>
  </si>
  <si>
    <t>(061) 287-02-91</t>
  </si>
  <si>
    <t>(0612) 95-16-35</t>
  </si>
  <si>
    <t>inbox@km.zp.court.gov.ua</t>
  </si>
  <si>
    <t>5 січня 2017 року</t>
  </si>
  <si>
    <t>2016 рік</t>
  </si>
  <si>
    <t>Комунарський районний суд м.Запоріжжя</t>
  </si>
  <si>
    <t>69104. Запорізька область.м. Запоріжжя</t>
  </si>
  <si>
    <t>вул. Європейська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</si>
</sst>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center" vertical="center" textRotation="90"/>
      <protection/>
    </xf>
    <xf numFmtId="0" fontId="4" fillId="0" borderId="25" xfId="0" applyFont="1" applyBorder="1" applyAlignment="1" applyProtection="1">
      <alignment horizontal="center" vertical="center" textRotation="90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8" xfId="0" applyFont="1" applyBorder="1" applyAlignment="1" applyProtection="1">
      <alignment shrinkToFi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6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8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617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451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/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166</v>
      </c>
      <c r="I10" s="184">
        <v>59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>
        <v>12</v>
      </c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154</v>
      </c>
      <c r="I12" s="184">
        <f>I10</f>
        <v>59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/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/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>
        <v>27</v>
      </c>
      <c r="I15" s="181"/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>
        <v>13</v>
      </c>
      <c r="I16" s="181"/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>
        <v>2</v>
      </c>
      <c r="I17" s="181"/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>
        <v>15</v>
      </c>
      <c r="I18" s="181"/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>
        <v>20</v>
      </c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422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195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10" t="s">
        <v>57</v>
      </c>
      <c r="B26" s="211"/>
      <c r="C26" s="211"/>
      <c r="D26" s="211"/>
      <c r="E26" s="212"/>
      <c r="F26" s="13">
        <v>1</v>
      </c>
      <c r="G26" s="183">
        <f>SUM(G27:G42)</f>
        <v>1728</v>
      </c>
      <c r="H26" s="183">
        <f>SUM(H27:H42)</f>
        <v>1722</v>
      </c>
      <c r="I26" s="184">
        <f>SUM(I27:I42)</f>
        <v>95</v>
      </c>
    </row>
    <row r="27" spans="1:21" ht="18" customHeight="1">
      <c r="A27" s="225" t="s">
        <v>58</v>
      </c>
      <c r="B27" s="226"/>
      <c r="C27" s="200" t="s">
        <v>27</v>
      </c>
      <c r="D27" s="201"/>
      <c r="E27" s="202"/>
      <c r="F27" s="13">
        <v>2</v>
      </c>
      <c r="G27" s="185">
        <v>18</v>
      </c>
      <c r="H27" s="185">
        <v>18</v>
      </c>
      <c r="I27" s="181">
        <v>8</v>
      </c>
      <c r="U27" s="48"/>
    </row>
    <row r="28" spans="1:21" ht="18" customHeight="1">
      <c r="A28" s="225"/>
      <c r="B28" s="226"/>
      <c r="C28" s="200" t="s">
        <v>28</v>
      </c>
      <c r="D28" s="201"/>
      <c r="E28" s="202"/>
      <c r="F28" s="13">
        <v>3</v>
      </c>
      <c r="G28" s="185">
        <v>172</v>
      </c>
      <c r="H28" s="185">
        <v>172</v>
      </c>
      <c r="I28" s="181">
        <v>21</v>
      </c>
      <c r="J28" s="40"/>
      <c r="U28" s="48"/>
    </row>
    <row r="29" spans="1:21" ht="18" customHeight="1">
      <c r="A29" s="225"/>
      <c r="B29" s="226"/>
      <c r="C29" s="200" t="s">
        <v>127</v>
      </c>
      <c r="D29" s="201"/>
      <c r="E29" s="202"/>
      <c r="F29" s="13">
        <v>4</v>
      </c>
      <c r="G29" s="185">
        <v>8</v>
      </c>
      <c r="H29" s="185">
        <v>8</v>
      </c>
      <c r="I29" s="181">
        <v>1</v>
      </c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>
        <v>37</v>
      </c>
      <c r="H30" s="185">
        <v>35</v>
      </c>
      <c r="I30" s="181">
        <v>7</v>
      </c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41</v>
      </c>
      <c r="H31" s="185">
        <v>41</v>
      </c>
      <c r="I31" s="181">
        <v>13</v>
      </c>
      <c r="J31" s="40"/>
      <c r="U31" s="48"/>
    </row>
    <row r="32" spans="1:21" ht="18" customHeight="1">
      <c r="A32" s="225"/>
      <c r="B32" s="226"/>
      <c r="C32" s="200" t="s">
        <v>31</v>
      </c>
      <c r="D32" s="201"/>
      <c r="E32" s="202"/>
      <c r="F32" s="13">
        <v>7</v>
      </c>
      <c r="G32" s="185">
        <v>239</v>
      </c>
      <c r="H32" s="185">
        <v>238</v>
      </c>
      <c r="I32" s="181">
        <v>18</v>
      </c>
      <c r="J32" s="40"/>
      <c r="U32" s="48"/>
    </row>
    <row r="33" spans="1:21" ht="18" customHeight="1">
      <c r="A33" s="225"/>
      <c r="B33" s="226"/>
      <c r="C33" s="200" t="s">
        <v>32</v>
      </c>
      <c r="D33" s="201"/>
      <c r="E33" s="202"/>
      <c r="F33" s="13">
        <v>8</v>
      </c>
      <c r="G33" s="185">
        <v>9</v>
      </c>
      <c r="H33" s="185">
        <v>9</v>
      </c>
      <c r="I33" s="181"/>
      <c r="J33" s="40"/>
      <c r="U33" s="48"/>
    </row>
    <row r="34" spans="1:21" ht="18" customHeight="1">
      <c r="A34" s="225"/>
      <c r="B34" s="226"/>
      <c r="C34" s="197" t="s">
        <v>36</v>
      </c>
      <c r="D34" s="200" t="s">
        <v>33</v>
      </c>
      <c r="E34" s="202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198"/>
      <c r="D35" s="200" t="s">
        <v>34</v>
      </c>
      <c r="E35" s="203"/>
      <c r="F35" s="13">
        <v>10</v>
      </c>
      <c r="G35" s="185">
        <v>9</v>
      </c>
      <c r="H35" s="185">
        <v>9</v>
      </c>
      <c r="I35" s="181">
        <v>2</v>
      </c>
      <c r="J35" s="40"/>
      <c r="U35" s="48"/>
    </row>
    <row r="36" spans="1:21" ht="18" customHeight="1">
      <c r="A36" s="225"/>
      <c r="B36" s="226"/>
      <c r="C36" s="199"/>
      <c r="D36" s="200" t="s">
        <v>35</v>
      </c>
      <c r="E36" s="202"/>
      <c r="F36" s="13">
        <v>11</v>
      </c>
      <c r="G36" s="185">
        <v>1</v>
      </c>
      <c r="H36" s="185">
        <v>1</v>
      </c>
      <c r="I36" s="181"/>
      <c r="J36" s="40"/>
      <c r="U36" s="48"/>
    </row>
    <row r="37" spans="1:21" ht="18" customHeight="1">
      <c r="A37" s="225"/>
      <c r="B37" s="226"/>
      <c r="C37" s="204" t="s">
        <v>37</v>
      </c>
      <c r="D37" s="205"/>
      <c r="E37" s="206"/>
      <c r="F37" s="13">
        <v>12</v>
      </c>
      <c r="G37" s="185">
        <v>1</v>
      </c>
      <c r="H37" s="185">
        <v>1</v>
      </c>
      <c r="I37" s="181"/>
      <c r="J37" s="40"/>
      <c r="U37" s="48"/>
    </row>
    <row r="38" spans="1:21" ht="34.5" customHeight="1">
      <c r="A38" s="225"/>
      <c r="B38" s="226"/>
      <c r="C38" s="200" t="s">
        <v>38</v>
      </c>
      <c r="D38" s="201"/>
      <c r="E38" s="202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0" t="s">
        <v>39</v>
      </c>
      <c r="D39" s="201"/>
      <c r="E39" s="202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0" t="s">
        <v>128</v>
      </c>
      <c r="D40" s="201"/>
      <c r="E40" s="202"/>
      <c r="F40" s="13">
        <v>15</v>
      </c>
      <c r="G40" s="185"/>
      <c r="H40" s="185"/>
      <c r="I40" s="181"/>
      <c r="J40" s="41"/>
      <c r="U40" s="48"/>
    </row>
    <row r="41" spans="1:21" ht="51" customHeight="1">
      <c r="A41" s="225"/>
      <c r="B41" s="226"/>
      <c r="C41" s="200" t="s">
        <v>129</v>
      </c>
      <c r="D41" s="201"/>
      <c r="E41" s="202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1193</v>
      </c>
      <c r="H42" s="186">
        <v>1190</v>
      </c>
      <c r="I42" s="182">
        <v>25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66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30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90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>
        <v>25</v>
      </c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/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>
        <v>12</v>
      </c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&amp;L93CCE626&amp;CФорма № 1-1-ОП, Підрозділ: Комунарський районний суд м.Запоріжжя,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>
        <v>2</v>
      </c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>
        <v>1</v>
      </c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1</v>
      </c>
      <c r="I10" s="181"/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/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>
        <v>1</v>
      </c>
      <c r="I12" s="184">
        <f>I10</f>
        <v>0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/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/>
      <c r="I17" s="181"/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>
        <v>2</v>
      </c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7</v>
      </c>
      <c r="G27" s="183">
        <f>SUM(G28:G37,G39,G40)</f>
        <v>7</v>
      </c>
      <c r="H27" s="184">
        <f>SUM(H28:H37,H39,H40)</f>
        <v>1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>
        <v>1</v>
      </c>
      <c r="G33" s="185">
        <v>1</v>
      </c>
      <c r="H33" s="181">
        <v>1</v>
      </c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>
        <v>6</v>
      </c>
      <c r="G40" s="186">
        <v>6</v>
      </c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138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139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140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1" r:id="rId1"/>
  <headerFooter>
    <oddFooter>&amp;L93CCE626&amp;CФорма № 1-1-ОП, Підрозділ: Комунарський районний суд м.Запоріжжя,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141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142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143</v>
      </c>
      <c r="F20" s="389"/>
      <c r="G20" s="389"/>
      <c r="H20" s="389"/>
      <c r="I20" s="389"/>
      <c r="J20" s="390"/>
      <c r="K20" s="56"/>
    </row>
    <row r="21" spans="1:11" ht="12.75">
      <c r="A21" s="397" t="s">
        <v>144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>
        <v>7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&amp;L93CCE626&amp;C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zailg</cp:lastModifiedBy>
  <cp:lastPrinted>2016-06-22T08:24:21Z</cp:lastPrinted>
  <dcterms:created xsi:type="dcterms:W3CDTF">2015-09-09T11:45:26Z</dcterms:created>
  <dcterms:modified xsi:type="dcterms:W3CDTF">2017-01-06T07:14:30Z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1-1-ОП_00333_4.2016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93CCE626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Комунарський районний суд м.Запоріжжя</vt:lpwstr>
  </property>
  <property fmtid="{D5CDD505-2E9C-101B-9397-08002B2CF9AE}" pid="14" name="ПідрозділID">
    <vt:i4>538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