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<sst xmlns="http://schemas.openxmlformats.org/spreadsheetml/2006/main" count="187" uniqueCount="159">
  <si>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</si>
  <si>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</si>
  <si>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</si>
  <si>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</si>
  <si>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</si>
  <si>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</si>
  <si>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</si>
  <si>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</si>
  <si>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</si>
  <si>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</si>
  <si>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</si>
  <si>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</si>
  <si>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</si>
  <si>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</si>
  <si>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</si>
  <si>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</si>
  <si>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</si>
  <si>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</si>
  <si>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</si>
  <si>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</si>
  <si>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</si>
  <si>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</si>
  <si>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</si>
  <si>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</si>
  <si>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</si>
  <si>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</si>
  <si>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</si>
  <si>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</si>
  <si>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</si>
  <si>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</si>
  <si>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</si>
  <si>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</si>
  <si>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</si>
  <si>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</si>
  <si>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</si>
  <si>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</si>
  <si>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</si>
  <si>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</si>
  <si>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</si>
  <si>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</si>
  <si>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</si>
  <si>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</si>
  <si>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</si>
  <si>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</si>
  <si>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</si>
  <si>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</si>
  <si>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</si>
  <si>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</si>
  <si>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</si>
  <si>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</si>
  <si>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</si>
  <si>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</si>
  <si>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</si>
  <si>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</si>
  <si>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</si>
  <si>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</si>
  <si>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</si>
  <si>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</si>
  <si>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</si>
  <si>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</si>
  <si>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</si>
  <si>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</si>
  <si>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</si>
  <si>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</si>
  <si>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</si>
  <si>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</si>
  <si>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</si>
  <si>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</si>
  <si>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</si>
  <si>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</si>
  <si>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</si>
  <si>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</si>
  <si>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</si>
  <si>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</si>
  <si>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</si>
  <si>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</si>
  <si>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</si>
  <si>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</si>
  <si>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</si>
  <si>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</si>
  <si>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</si>
  <si>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</si>
  <si>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</si>
  <si>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</si>
  <si>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</si>
  <si>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</si>
  <si>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</si>
  <si>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</si>
  <si>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</si>
  <si>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</si>
  <si>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</si>
  <si>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</si>
  <si>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</si>
  <si>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</si>
  <si>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</si>
  <si>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</si>
  <si>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</si>
  <si>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</si>
  <si>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</si>
  <si>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</si>
  <si>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</si>
  <si>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</si>
  <si>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</si>
  <si>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</si>
  <si>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</si>
  <si>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</si>
  <si>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</si>
  <si>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</si>
  <si>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</si>
  <si>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</si>
  <si>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</si>
  <si>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</si>
  <si>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</si>
  <si>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</si>
  <si>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</si>
  <si>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</si>
  <si>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</si>
  <si>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</si>
  <si>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</si>
  <si>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</si>
  <si>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</si>
  <si>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</si>
  <si>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</si>
  <si>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</si>
  <si>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</si>
  <si>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</si>
  <si>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</si>
  <si>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</si>
  <si>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</si>
  <si>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</si>
  <si>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</si>
  <si>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</si>
  <si>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</si>
  <si>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</si>
  <si>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</si>
  <si>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</si>
  <si>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</si>
  <si>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</si>
  <si>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</si>
  <si>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</si>
  <si>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</si>
  <si>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</si>
  <si>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</si>
  <si>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</si>
  <si>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</si>
  <si>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</si>
  <si>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</si>
  <si>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</si>
  <si>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</si>
  <si>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С.Г. Герасименко</t>
  </si>
  <si>
    <t xml:space="preserve">О.В. Бобко </t>
  </si>
  <si>
    <t>(061) 287-04-81</t>
  </si>
  <si>
    <t>(0612) 95-16-35</t>
  </si>
  <si>
    <t>inbox@km.zp.court.gov.ua</t>
  </si>
  <si>
    <t>перший квартал 2017 року</t>
  </si>
  <si>
    <t>Комунарський районний суд м.Запоріжжя</t>
  </si>
  <si>
    <t>69104. Запорізька область.м. Запоріжжя</t>
  </si>
  <si>
    <t>вул. Європейська</t>
  </si>
  <si>
    <t>5 квітня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</si>
</sst>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561</v>
      </c>
      <c r="D6" s="128">
        <f t="shared" si="0"/>
        <v>619428.52</v>
      </c>
      <c r="E6" s="128">
        <f t="shared" si="0"/>
        <v>412</v>
      </c>
      <c r="F6" s="128">
        <f t="shared" si="0"/>
        <v>540088.69</v>
      </c>
      <c r="G6" s="128">
        <f t="shared" si="0"/>
        <v>11</v>
      </c>
      <c r="H6" s="128">
        <f t="shared" si="0"/>
        <v>10467.400000000001</v>
      </c>
      <c r="I6" s="128">
        <f t="shared" si="0"/>
        <v>33</v>
      </c>
      <c r="J6" s="128">
        <f t="shared" si="0"/>
        <v>30517</v>
      </c>
      <c r="K6" s="128">
        <f t="shared" si="0"/>
        <v>119</v>
      </c>
      <c r="L6" s="128">
        <f t="shared" si="0"/>
        <v>79480</v>
      </c>
    </row>
    <row r="7" spans="1:12" ht="16.5" customHeight="1">
      <c r="A7" s="118">
        <v>2</v>
      </c>
      <c r="B7" s="121" t="s">
        <v>114</v>
      </c>
      <c r="C7" s="129">
        <v>289</v>
      </c>
      <c r="D7" s="129">
        <v>453348.52</v>
      </c>
      <c r="E7" s="129">
        <v>165</v>
      </c>
      <c r="F7" s="129">
        <v>387954.83</v>
      </c>
      <c r="G7" s="129">
        <v>9</v>
      </c>
      <c r="H7" s="129">
        <v>9227.2</v>
      </c>
      <c r="I7" s="129">
        <v>27</v>
      </c>
      <c r="J7" s="129">
        <v>25717</v>
      </c>
      <c r="K7" s="129">
        <v>103</v>
      </c>
      <c r="L7" s="129">
        <v>70200</v>
      </c>
    </row>
    <row r="8" spans="1:12" ht="16.5" customHeight="1">
      <c r="A8" s="118">
        <v>3</v>
      </c>
      <c r="B8" s="122" t="s">
        <v>115</v>
      </c>
      <c r="C8" s="129">
        <v>133</v>
      </c>
      <c r="D8" s="129">
        <v>306242.26</v>
      </c>
      <c r="E8" s="129">
        <v>126</v>
      </c>
      <c r="F8" s="129">
        <v>324247.44</v>
      </c>
      <c r="G8" s="129">
        <v>7</v>
      </c>
      <c r="H8" s="129">
        <v>8356</v>
      </c>
      <c r="I8" s="129">
        <v>4</v>
      </c>
      <c r="J8" s="129">
        <v>8543.6</v>
      </c>
      <c r="K8" s="129"/>
      <c r="L8" s="129"/>
    </row>
    <row r="9" spans="1:12" ht="16.5" customHeight="1">
      <c r="A9" s="118">
        <v>4</v>
      </c>
      <c r="B9" s="122" t="s">
        <v>116</v>
      </c>
      <c r="C9" s="129">
        <v>156</v>
      </c>
      <c r="D9" s="129">
        <v>147106.26</v>
      </c>
      <c r="E9" s="129">
        <v>39</v>
      </c>
      <c r="F9" s="129">
        <v>63707.39</v>
      </c>
      <c r="G9" s="129">
        <v>2</v>
      </c>
      <c r="H9" s="129">
        <v>871.2</v>
      </c>
      <c r="I9" s="129">
        <v>23</v>
      </c>
      <c r="J9" s="129">
        <v>17173.4</v>
      </c>
      <c r="K9" s="129">
        <v>103</v>
      </c>
      <c r="L9" s="129">
        <v>70200</v>
      </c>
    </row>
    <row r="10" spans="1:12" ht="19.5" customHeight="1">
      <c r="A10" s="118">
        <v>5</v>
      </c>
      <c r="B10" s="121" t="s">
        <v>117</v>
      </c>
      <c r="C10" s="129">
        <v>81</v>
      </c>
      <c r="D10" s="129">
        <v>55680</v>
      </c>
      <c r="E10" s="129">
        <v>67</v>
      </c>
      <c r="F10" s="129">
        <v>46909.75</v>
      </c>
      <c r="G10" s="129">
        <v>1</v>
      </c>
      <c r="H10" s="129">
        <v>551.2</v>
      </c>
      <c r="I10" s="129">
        <v>3</v>
      </c>
      <c r="J10" s="129">
        <v>2880</v>
      </c>
      <c r="K10" s="129">
        <v>9</v>
      </c>
      <c r="L10" s="129">
        <v>5760</v>
      </c>
    </row>
    <row r="11" spans="1:12" ht="19.5" customHeight="1">
      <c r="A11" s="118">
        <v>6</v>
      </c>
      <c r="B11" s="122" t="s">
        <v>118</v>
      </c>
      <c r="C11" s="129">
        <v>4</v>
      </c>
      <c r="D11" s="129">
        <v>6400</v>
      </c>
      <c r="E11" s="129">
        <v>3</v>
      </c>
      <c r="F11" s="129">
        <v>3840</v>
      </c>
      <c r="G11" s="129"/>
      <c r="H11" s="129"/>
      <c r="I11" s="129">
        <v>1</v>
      </c>
      <c r="J11" s="129">
        <v>1600</v>
      </c>
      <c r="K11" s="129"/>
      <c r="L11" s="129"/>
    </row>
    <row r="12" spans="1:12" ht="19.5" customHeight="1">
      <c r="A12" s="118">
        <v>7</v>
      </c>
      <c r="B12" s="122" t="s">
        <v>119</v>
      </c>
      <c r="C12" s="129">
        <v>77</v>
      </c>
      <c r="D12" s="129">
        <v>49280</v>
      </c>
      <c r="E12" s="129">
        <v>64</v>
      </c>
      <c r="F12" s="129">
        <v>43069.75</v>
      </c>
      <c r="G12" s="129">
        <v>1</v>
      </c>
      <c r="H12" s="129">
        <v>551.2</v>
      </c>
      <c r="I12" s="129">
        <v>2</v>
      </c>
      <c r="J12" s="129">
        <v>1280</v>
      </c>
      <c r="K12" s="129">
        <v>9</v>
      </c>
      <c r="L12" s="129">
        <v>5760</v>
      </c>
    </row>
    <row r="13" spans="1:12" ht="15" customHeight="1">
      <c r="A13" s="118">
        <v>8</v>
      </c>
      <c r="B13" s="121" t="s">
        <v>42</v>
      </c>
      <c r="C13" s="129">
        <v>94</v>
      </c>
      <c r="D13" s="129">
        <v>60160</v>
      </c>
      <c r="E13" s="129">
        <v>86</v>
      </c>
      <c r="F13" s="129">
        <v>54951.41</v>
      </c>
      <c r="G13" s="129"/>
      <c r="H13" s="129"/>
      <c r="I13" s="129">
        <v>3</v>
      </c>
      <c r="J13" s="129">
        <v>1920</v>
      </c>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97</v>
      </c>
      <c r="D15" s="129">
        <v>50240</v>
      </c>
      <c r="E15" s="129">
        <v>94</v>
      </c>
      <c r="F15" s="129">
        <v>50272.7</v>
      </c>
      <c r="G15" s="129">
        <v>1</v>
      </c>
      <c r="H15" s="129">
        <v>689</v>
      </c>
      <c r="I15" s="129"/>
      <c r="J15" s="129"/>
      <c r="K15" s="129">
        <v>3</v>
      </c>
      <c r="L15" s="129">
        <v>960</v>
      </c>
    </row>
    <row r="16" spans="1:12" ht="21" customHeight="1">
      <c r="A16" s="118">
        <v>11</v>
      </c>
      <c r="B16" s="122" t="s">
        <v>118</v>
      </c>
      <c r="C16" s="129">
        <v>40</v>
      </c>
      <c r="D16" s="129">
        <v>32000</v>
      </c>
      <c r="E16" s="129">
        <v>40</v>
      </c>
      <c r="F16" s="129">
        <v>31742.7</v>
      </c>
      <c r="G16" s="129">
        <v>1</v>
      </c>
      <c r="H16" s="129">
        <v>689</v>
      </c>
      <c r="I16" s="129"/>
      <c r="J16" s="129"/>
      <c r="K16" s="129"/>
      <c r="L16" s="129"/>
    </row>
    <row r="17" spans="1:12" ht="21" customHeight="1">
      <c r="A17" s="118">
        <v>12</v>
      </c>
      <c r="B17" s="122" t="s">
        <v>119</v>
      </c>
      <c r="C17" s="129">
        <v>57</v>
      </c>
      <c r="D17" s="129">
        <v>18240</v>
      </c>
      <c r="E17" s="129">
        <v>54</v>
      </c>
      <c r="F17" s="129">
        <v>18530</v>
      </c>
      <c r="G17" s="129"/>
      <c r="H17" s="129"/>
      <c r="I17" s="129"/>
      <c r="J17" s="129"/>
      <c r="K17" s="129">
        <v>3</v>
      </c>
      <c r="L17" s="129">
        <v>960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31</v>
      </c>
      <c r="D34" s="128">
        <f t="shared" si="3"/>
        <v>20800</v>
      </c>
      <c r="E34" s="128">
        <f t="shared" si="3"/>
        <v>12</v>
      </c>
      <c r="F34" s="128">
        <f t="shared" si="3"/>
        <v>8880.41</v>
      </c>
      <c r="G34" s="128">
        <f t="shared" si="3"/>
        <v>0</v>
      </c>
      <c r="H34" s="128">
        <f t="shared" si="3"/>
        <v>0</v>
      </c>
      <c r="I34" s="128">
        <f t="shared" si="3"/>
        <v>0</v>
      </c>
      <c r="J34" s="128">
        <f t="shared" si="3"/>
        <v>0</v>
      </c>
      <c r="K34" s="128">
        <f t="shared" si="3"/>
        <v>19</v>
      </c>
      <c r="L34" s="128">
        <f t="shared" si="3"/>
        <v>12160</v>
      </c>
    </row>
    <row r="35" spans="1:12" ht="24" customHeight="1">
      <c r="A35" s="118">
        <v>30</v>
      </c>
      <c r="B35" s="121" t="s">
        <v>131</v>
      </c>
      <c r="C35" s="129">
        <f aca="true" t="shared" si="4" ref="C35:L35">SUM(C36,C39)</f>
        <v>31</v>
      </c>
      <c r="D35" s="129">
        <f t="shared" si="4"/>
        <v>20800</v>
      </c>
      <c r="E35" s="129">
        <f t="shared" si="4"/>
        <v>12</v>
      </c>
      <c r="F35" s="129">
        <f t="shared" si="4"/>
        <v>8880.41</v>
      </c>
      <c r="G35" s="129">
        <f t="shared" si="4"/>
        <v>0</v>
      </c>
      <c r="H35" s="129">
        <f t="shared" si="4"/>
        <v>0</v>
      </c>
      <c r="I35" s="129">
        <f t="shared" si="4"/>
        <v>0</v>
      </c>
      <c r="J35" s="129">
        <f t="shared" si="4"/>
        <v>0</v>
      </c>
      <c r="K35" s="129">
        <f t="shared" si="4"/>
        <v>19</v>
      </c>
      <c r="L35" s="129">
        <f t="shared" si="4"/>
        <v>12160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30</v>
      </c>
      <c r="D39" s="129">
        <v>20160</v>
      </c>
      <c r="E39" s="129">
        <v>12</v>
      </c>
      <c r="F39" s="129">
        <v>8880.41</v>
      </c>
      <c r="G39" s="129"/>
      <c r="H39" s="129"/>
      <c r="I39" s="129"/>
      <c r="J39" s="129"/>
      <c r="K39" s="129">
        <v>18</v>
      </c>
      <c r="L39" s="129">
        <v>11520</v>
      </c>
    </row>
    <row r="40" spans="1:12" ht="30" customHeight="1">
      <c r="A40" s="118">
        <v>35</v>
      </c>
      <c r="B40" s="122" t="s">
        <v>135</v>
      </c>
      <c r="C40" s="129">
        <v>1</v>
      </c>
      <c r="D40" s="129">
        <v>1600</v>
      </c>
      <c r="E40" s="129">
        <v>1</v>
      </c>
      <c r="F40" s="129">
        <v>1378</v>
      </c>
      <c r="G40" s="129"/>
      <c r="H40" s="129"/>
      <c r="I40" s="129"/>
      <c r="J40" s="129"/>
      <c r="K40" s="129"/>
      <c r="L40" s="129"/>
    </row>
    <row r="41" spans="1:12" ht="21" customHeight="1">
      <c r="A41" s="118">
        <v>36</v>
      </c>
      <c r="B41" s="122" t="s">
        <v>119</v>
      </c>
      <c r="C41" s="129">
        <v>29</v>
      </c>
      <c r="D41" s="129">
        <v>18560</v>
      </c>
      <c r="E41" s="129">
        <v>11</v>
      </c>
      <c r="F41" s="129">
        <v>7502.41</v>
      </c>
      <c r="G41" s="129"/>
      <c r="H41" s="129"/>
      <c r="I41" s="129"/>
      <c r="J41" s="129"/>
      <c r="K41" s="129">
        <v>18</v>
      </c>
      <c r="L41" s="129">
        <v>11520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6</v>
      </c>
      <c r="D45" s="128">
        <f t="shared" si="5"/>
        <v>288</v>
      </c>
      <c r="E45" s="128">
        <f t="shared" si="5"/>
        <v>5</v>
      </c>
      <c r="F45" s="128">
        <f t="shared" si="5"/>
        <v>240</v>
      </c>
      <c r="G45" s="128">
        <f t="shared" si="5"/>
        <v>0</v>
      </c>
      <c r="H45" s="128">
        <f t="shared" si="5"/>
        <v>0</v>
      </c>
      <c r="I45" s="128">
        <f t="shared" si="5"/>
        <v>0</v>
      </c>
      <c r="J45" s="128">
        <f t="shared" si="5"/>
        <v>0</v>
      </c>
      <c r="K45" s="128">
        <f t="shared" si="5"/>
        <v>1</v>
      </c>
      <c r="L45" s="128">
        <f t="shared" si="5"/>
        <v>48</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6</v>
      </c>
      <c r="D47" s="129">
        <v>288</v>
      </c>
      <c r="E47" s="129">
        <v>5</v>
      </c>
      <c r="F47" s="129">
        <v>240</v>
      </c>
      <c r="G47" s="129"/>
      <c r="H47" s="129"/>
      <c r="I47" s="129"/>
      <c r="J47" s="129"/>
      <c r="K47" s="129">
        <v>1</v>
      </c>
      <c r="L47" s="129">
        <v>48</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227</v>
      </c>
      <c r="D52" s="128">
        <v>72640</v>
      </c>
      <c r="E52" s="128">
        <v>115</v>
      </c>
      <c r="F52" s="128">
        <v>36800</v>
      </c>
      <c r="G52" s="128"/>
      <c r="H52" s="128"/>
      <c r="I52" s="128">
        <v>227</v>
      </c>
      <c r="J52" s="128">
        <v>72640</v>
      </c>
      <c r="K52" s="129"/>
      <c r="L52" s="128"/>
    </row>
    <row r="53" spans="1:12" ht="15">
      <c r="A53" s="118">
        <v>48</v>
      </c>
      <c r="B53" s="119" t="s">
        <v>129</v>
      </c>
      <c r="C53" s="128">
        <f aca="true" t="shared" si="6" ref="C53:L53">SUM(C6,C25,C34,C45,C52)</f>
        <v>825</v>
      </c>
      <c r="D53" s="128">
        <f t="shared" si="6"/>
        <v>713156.52</v>
      </c>
      <c r="E53" s="128">
        <f t="shared" si="6"/>
        <v>544</v>
      </c>
      <c r="F53" s="128">
        <f t="shared" si="6"/>
        <v>586009.1</v>
      </c>
      <c r="G53" s="128">
        <f t="shared" si="6"/>
        <v>11</v>
      </c>
      <c r="H53" s="128">
        <f t="shared" si="6"/>
        <v>10467.400000000001</v>
      </c>
      <c r="I53" s="128">
        <f t="shared" si="6"/>
        <v>260</v>
      </c>
      <c r="J53" s="128">
        <f t="shared" si="6"/>
        <v>103157</v>
      </c>
      <c r="K53" s="128">
        <f t="shared" si="6"/>
        <v>139</v>
      </c>
      <c r="L53" s="128">
        <f t="shared" si="6"/>
        <v>91688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&amp;LA105E312&amp;CФорма № 10, Підрозділ: Комунарський районний суд м.Запоріжжя,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&amp;LA105E312&amp;CФорма № 10, Підрозділ: Комунарський районний суд м.Запоріжжя,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B31" sqref="B3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139</v>
      </c>
      <c r="F4" s="124">
        <f>SUM(F5:F25)</f>
        <v>91688</v>
      </c>
    </row>
    <row r="5" spans="1:6" ht="20.25" customHeight="1">
      <c r="A5" s="98">
        <v>2</v>
      </c>
      <c r="B5" s="147" t="s">
        <v>97</v>
      </c>
      <c r="C5" s="148"/>
      <c r="D5" s="149"/>
      <c r="E5" s="125">
        <v>8</v>
      </c>
      <c r="F5" s="126">
        <v>4800</v>
      </c>
    </row>
    <row r="6" spans="1:6" ht="28.5" customHeight="1">
      <c r="A6" s="98">
        <v>3</v>
      </c>
      <c r="B6" s="147" t="s">
        <v>98</v>
      </c>
      <c r="C6" s="148"/>
      <c r="D6" s="149"/>
      <c r="E6" s="125">
        <v>4</v>
      </c>
      <c r="F6" s="126">
        <v>2560</v>
      </c>
    </row>
    <row r="7" spans="1:6" ht="20.25" customHeight="1">
      <c r="A7" s="98">
        <v>4</v>
      </c>
      <c r="B7" s="147" t="s">
        <v>99</v>
      </c>
      <c r="C7" s="148"/>
      <c r="D7" s="149"/>
      <c r="E7" s="125">
        <v>83</v>
      </c>
      <c r="F7" s="126">
        <v>53120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c r="F10" s="126"/>
    </row>
    <row r="11" spans="1:6" ht="18.75" customHeight="1">
      <c r="A11" s="98">
        <v>8</v>
      </c>
      <c r="B11" s="147" t="s">
        <v>103</v>
      </c>
      <c r="C11" s="148"/>
      <c r="D11" s="149"/>
      <c r="E11" s="125">
        <v>1</v>
      </c>
      <c r="F11" s="126">
        <v>320</v>
      </c>
    </row>
    <row r="12" spans="1:6" ht="29.25" customHeight="1">
      <c r="A12" s="98">
        <v>9</v>
      </c>
      <c r="B12" s="147" t="s">
        <v>82</v>
      </c>
      <c r="C12" s="148"/>
      <c r="D12" s="149"/>
      <c r="E12" s="125">
        <v>3</v>
      </c>
      <c r="F12" s="126">
        <v>1920</v>
      </c>
    </row>
    <row r="13" spans="1:6" ht="20.25" customHeight="1">
      <c r="A13" s="98">
        <v>10</v>
      </c>
      <c r="B13" s="147" t="s">
        <v>104</v>
      </c>
      <c r="C13" s="148"/>
      <c r="D13" s="149"/>
      <c r="E13" s="125">
        <v>22</v>
      </c>
      <c r="F13" s="126">
        <v>14120</v>
      </c>
    </row>
    <row r="14" spans="1:6" ht="21" customHeight="1">
      <c r="A14" s="98">
        <v>11</v>
      </c>
      <c r="B14" s="147" t="s">
        <v>105</v>
      </c>
      <c r="C14" s="148"/>
      <c r="D14" s="149"/>
      <c r="E14" s="125">
        <v>6</v>
      </c>
      <c r="F14" s="126">
        <v>3608</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12</v>
      </c>
      <c r="F17" s="126">
        <v>11240</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152</v>
      </c>
      <c r="D33" s="146"/>
      <c r="E33" s="89"/>
      <c r="I33" s="112"/>
      <c r="J33" s="112"/>
      <c r="K33" s="112"/>
    </row>
    <row r="34" spans="1:11" ht="15.75" customHeight="1">
      <c r="A34" s="113"/>
      <c r="B34" s="67" t="s">
        <v>93</v>
      </c>
      <c r="C34" s="146" t="s">
        <v>153</v>
      </c>
      <c r="D34" s="146"/>
      <c r="F34" s="130" t="s">
        <v>158</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&amp;LA105E312&amp;CФорма № 10, Підрозділ: Комунарський районний суд м.Запоріжжя,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7</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&amp;LA105E312&amp;C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2017-04-06T13:40:31Z</cp:lastPrinted>
  <dcterms:created xsi:type="dcterms:W3CDTF">2015-09-09T10:27:37Z</dcterms:created>
  <dcterms:modified xsi:type="dcterms:W3CDTF">2017-04-06T13:40:34Z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10_00333_1.2017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A105E312</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01.01.2017</vt:lpwstr>
  </property>
  <property fmtid="{D5CDD505-2E9C-101B-9397-08002B2CF9AE}" pid="13" name="Кінець періоду">
    <vt:lpwstr>31.03.2017</vt:lpwstr>
  </property>
  <property fmtid="{D5CDD505-2E9C-101B-9397-08002B2CF9AE}" pid="14" name="Період">
    <vt:lpwstr>перший квартал 2017 року</vt:lpwstr>
  </property>
  <property fmtid="{D5CDD505-2E9C-101B-9397-08002B2CF9AE}" pid="15" name="К.Сума шаблону">
    <vt:lpwstr>08649738</vt:lpwstr>
  </property>
  <property fmtid="{D5CDD505-2E9C-101B-9397-08002B2CF9AE}" pid="16" name="Версія БД">
    <vt:lpwstr>3.18.0.1578</vt:lpwstr>
  </property>
</Properties>
</file>